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dite.Abele\Desktop\"/>
    </mc:Choice>
  </mc:AlternateContent>
  <xr:revisionPtr revIDLastSave="0" documentId="13_ncr:1_{29E60F5F-2846-4B92-8266-D9CB77FD679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I19" i="1" s="1"/>
  <c r="H20" i="1"/>
  <c r="I20" i="1" s="1"/>
  <c r="H21" i="1"/>
  <c r="I21" i="1" s="1"/>
  <c r="H22" i="1"/>
  <c r="I22" i="1" s="1"/>
  <c r="H18" i="1"/>
  <c r="I18" i="1" s="1"/>
  <c r="H13" i="1"/>
  <c r="I13" i="1" s="1"/>
  <c r="I23" i="1" s="1"/>
  <c r="I24" i="1" s="1"/>
  <c r="H14" i="1"/>
  <c r="I14" i="1" s="1"/>
  <c r="H15" i="1"/>
  <c r="I15" i="1" s="1"/>
  <c r="H16" i="1"/>
  <c r="I16" i="1" s="1"/>
  <c r="H17" i="1"/>
  <c r="I17" i="1" s="1"/>
  <c r="H12" i="1"/>
  <c r="I12" i="1" s="1"/>
  <c r="I9" i="1"/>
  <c r="I10" i="1"/>
  <c r="I11" i="1"/>
  <c r="H6" i="1"/>
  <c r="I6" i="1" s="1"/>
  <c r="H7" i="1"/>
  <c r="I7" i="1" s="1"/>
  <c r="H8" i="1"/>
  <c r="I8" i="1" s="1"/>
  <c r="H9" i="1"/>
  <c r="H10" i="1"/>
  <c r="H11" i="1"/>
  <c r="H5" i="1"/>
  <c r="I5" i="1" s="1"/>
</calcChain>
</file>

<file path=xl/sharedStrings.xml><?xml version="1.0" encoding="utf-8"?>
<sst xmlns="http://schemas.openxmlformats.org/spreadsheetml/2006/main" count="67" uniqueCount="35">
  <si>
    <t>Zemgale</t>
  </si>
  <si>
    <t>Jāņupītes, Salas pag., Mārupes nov.</t>
  </si>
  <si>
    <t>kWh</t>
  </si>
  <si>
    <t>Upeslīči,  Valgundes pag., Jelgavas nov.</t>
  </si>
  <si>
    <t>Odiņi-Pavasari, Salas pagasts, Mārupes novads</t>
  </si>
  <si>
    <t>Pērlītes, Salas pagasts, Mārupes novads  (sūkņu stacija RATNIEKI)</t>
  </si>
  <si>
    <t>Ruduļa polderis, Kalnciema pag., Jelgavas nov.</t>
  </si>
  <si>
    <t>Straupciema ST , Babītes pag., Mārupes nov.</t>
  </si>
  <si>
    <t>Valgundes I, Jelgavas nov. Vītoliņi</t>
  </si>
  <si>
    <t>Valgundes II, Jelgavas nov. ( LEJASĶĪŠI)</t>
  </si>
  <si>
    <t>Vārpas polderis, Līvbērzes pag., Jelgavas nov.</t>
  </si>
  <si>
    <t>Vidzeme</t>
  </si>
  <si>
    <t>TP-3269, Lazdukalna pagasts, Balvu novads</t>
  </si>
  <si>
    <t>Dziļaune, Bonifacova, Bērzpils pagasts, Balvu novads</t>
  </si>
  <si>
    <t>Latgale</t>
  </si>
  <si>
    <t>Vēža,"Polderi" Salas nov., Jākabpils novads</t>
  </si>
  <si>
    <t>Zvidziena, Madonas novads</t>
  </si>
  <si>
    <t>Krēslītes, Rēzeknes novads (GAIGALAVA)</t>
  </si>
  <si>
    <t>Kurzeme</t>
  </si>
  <si>
    <t>Arāji, Otaņķu pag., Dienvidkurzemes novads</t>
  </si>
  <si>
    <t>STP-2206, Nīcas pag., Dienvidkurzēmes nov.</t>
  </si>
  <si>
    <t>Jauncepļi, Ģibuļu pag., Talsu novads</t>
  </si>
  <si>
    <t>Upatu, Ugāles pag., Ventspils Novads</t>
  </si>
  <si>
    <t>aprīlis</t>
  </si>
  <si>
    <t>maijs</t>
  </si>
  <si>
    <t>jūnijs</t>
  </si>
  <si>
    <t>jūlijs</t>
  </si>
  <si>
    <t xml:space="preserve">plūdu radītais </t>
  </si>
  <si>
    <t>vidējais patērņš</t>
  </si>
  <si>
    <t>Reģions</t>
  </si>
  <si>
    <t>Poldera sūkņu stacija</t>
  </si>
  <si>
    <t>mērvienība</t>
  </si>
  <si>
    <r>
      <t>Vidējā cena par 1 kWh ar PVN =</t>
    </r>
    <r>
      <rPr>
        <b/>
        <sz val="11"/>
        <color theme="1"/>
        <rFont val="Calibri"/>
        <family val="2"/>
        <charset val="186"/>
        <scheme val="minor"/>
      </rPr>
      <t xml:space="preserve"> 0,1856</t>
    </r>
  </si>
  <si>
    <t>Kopējās papildus izmaksas, EUR</t>
  </si>
  <si>
    <t xml:space="preserve">Aprēķins 2025. gada maijā lietavu un plūdu izraisītīto plūdu laikā patērētā elektroenerģija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</si>
</sst>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Verdan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0"/>
        <bgColor theme="6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1" fillId="0" borderId="0" xfId="0" applyNumberFormat="1" applyFont="1"/>
    <xf numFmtId="2" fontId="2" fillId="2" borderId="1" xfId="0" applyNumberFormat="1" applyFont="1" applyFill="1" applyBorder="1"/>
    <xf numFmtId="2" fontId="2" fillId="0" borderId="1" xfId="0" applyNumberFormat="1" applyFont="1" applyBorder="1"/>
    <xf numFmtId="2" fontId="2" fillId="3" borderId="1" xfId="0" applyNumberFormat="1" applyFont="1" applyFill="1" applyBorder="1"/>
    <xf numFmtId="0" fontId="2" fillId="2" borderId="1" xfId="0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2" fontId="2" fillId="5" borderId="1" xfId="0" applyNumberFormat="1" applyFont="1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2" xfId="0" applyFont="1" applyFill="1" applyBorder="1"/>
    <xf numFmtId="0" fontId="3" fillId="3" borderId="1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2" fontId="2" fillId="3" borderId="4" xfId="0" applyNumberFormat="1" applyFont="1" applyFill="1" applyBorder="1"/>
    <xf numFmtId="0" fontId="2" fillId="5" borderId="5" xfId="0" applyFont="1" applyFill="1" applyBorder="1"/>
    <xf numFmtId="0" fontId="3" fillId="5" borderId="5" xfId="0" applyFont="1" applyFill="1" applyBorder="1"/>
    <xf numFmtId="2" fontId="2" fillId="5" borderId="5" xfId="0" applyNumberFormat="1" applyFont="1" applyFill="1" applyBorder="1"/>
    <xf numFmtId="2" fontId="2" fillId="2" borderId="5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2" fillId="0" borderId="9" xfId="0" applyNumberFormat="1" applyFont="1" applyBorder="1"/>
    <xf numFmtId="2" fontId="2" fillId="0" borderId="10" xfId="0" applyNumberFormat="1" applyFont="1" applyBorder="1"/>
    <xf numFmtId="2" fontId="2" fillId="0" borderId="11" xfId="0" applyNumberFormat="1" applyFont="1" applyBorder="1"/>
    <xf numFmtId="2" fontId="2" fillId="0" borderId="12" xfId="0" applyNumberFormat="1" applyFont="1" applyBorder="1"/>
    <xf numFmtId="2" fontId="2" fillId="0" borderId="13" xfId="0" applyNumberFormat="1" applyFont="1" applyBorder="1"/>
    <xf numFmtId="2" fontId="2" fillId="0" borderId="14" xfId="0" applyNumberFormat="1" applyFont="1" applyBorder="1"/>
    <xf numFmtId="0" fontId="2" fillId="2" borderId="4" xfId="0" applyFont="1" applyFill="1" applyBorder="1"/>
    <xf numFmtId="2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4"/>
  <sheetViews>
    <sheetView tabSelected="1" topLeftCell="A10" workbookViewId="0">
      <selection activeCell="F32" sqref="F32"/>
    </sheetView>
  </sheetViews>
  <sheetFormatPr defaultRowHeight="14.5" x14ac:dyDescent="0.35"/>
  <cols>
    <col min="1" max="1" width="12.7265625" customWidth="1"/>
    <col min="2" max="2" width="51" customWidth="1"/>
    <col min="3" max="3" width="14.1796875" customWidth="1"/>
    <col min="8" max="8" width="16.7265625" customWidth="1"/>
    <col min="9" max="9" width="17.7265625" customWidth="1"/>
  </cols>
  <sheetData>
    <row r="2" spans="1:9" x14ac:dyDescent="0.35">
      <c r="B2" t="s">
        <v>34</v>
      </c>
    </row>
    <row r="3" spans="1:9" ht="15" thickBot="1" x14ac:dyDescent="0.4"/>
    <row r="4" spans="1:9" ht="15" thickBot="1" x14ac:dyDescent="0.4">
      <c r="A4" s="20" t="s">
        <v>29</v>
      </c>
      <c r="B4" s="21" t="s">
        <v>30</v>
      </c>
      <c r="C4" s="21" t="s">
        <v>31</v>
      </c>
      <c r="D4" s="21" t="s">
        <v>23</v>
      </c>
      <c r="E4" s="21" t="s">
        <v>24</v>
      </c>
      <c r="F4" s="21" t="s">
        <v>25</v>
      </c>
      <c r="G4" s="21" t="s">
        <v>26</v>
      </c>
      <c r="H4" s="21" t="s">
        <v>28</v>
      </c>
      <c r="I4" s="22" t="s">
        <v>27</v>
      </c>
    </row>
    <row r="5" spans="1:9" x14ac:dyDescent="0.35">
      <c r="A5" s="16" t="s">
        <v>0</v>
      </c>
      <c r="B5" s="17" t="s">
        <v>1</v>
      </c>
      <c r="C5" s="16" t="s">
        <v>2</v>
      </c>
      <c r="D5" s="18">
        <v>9579.1</v>
      </c>
      <c r="E5" s="19">
        <v>12237.09</v>
      </c>
      <c r="F5" s="18">
        <v>5606.97</v>
      </c>
      <c r="G5" s="18">
        <v>5411.94</v>
      </c>
      <c r="H5" s="23">
        <f>(D5+F5+G5)/3</f>
        <v>6866.0033333333331</v>
      </c>
      <c r="I5" s="26">
        <f>E5-H5</f>
        <v>5371.086666666667</v>
      </c>
    </row>
    <row r="6" spans="1:9" x14ac:dyDescent="0.35">
      <c r="A6" s="9" t="s">
        <v>0</v>
      </c>
      <c r="B6" s="9" t="s">
        <v>3</v>
      </c>
      <c r="C6" s="9" t="s">
        <v>2</v>
      </c>
      <c r="D6" s="4">
        <v>1607.05</v>
      </c>
      <c r="E6" s="2">
        <v>3999.68</v>
      </c>
      <c r="F6" s="4">
        <v>1246.4100000000001</v>
      </c>
      <c r="G6" s="4">
        <v>1756.9</v>
      </c>
      <c r="H6" s="24">
        <f t="shared" ref="H6:H11" si="0">(D6+F6+G6)/3</f>
        <v>1536.7866666666669</v>
      </c>
      <c r="I6" s="27">
        <f t="shared" ref="I6:I22" si="1">E6-H6</f>
        <v>2462.893333333333</v>
      </c>
    </row>
    <row r="7" spans="1:9" x14ac:dyDescent="0.35">
      <c r="A7" s="10" t="s">
        <v>0</v>
      </c>
      <c r="B7" s="7" t="s">
        <v>4</v>
      </c>
      <c r="C7" s="7" t="s">
        <v>2</v>
      </c>
      <c r="D7" s="8">
        <v>5192.1000000000004</v>
      </c>
      <c r="E7" s="2">
        <v>7407.05</v>
      </c>
      <c r="F7" s="8">
        <v>3484.18</v>
      </c>
      <c r="G7" s="8">
        <v>1701.4</v>
      </c>
      <c r="H7" s="24">
        <f t="shared" si="0"/>
        <v>3459.2266666666669</v>
      </c>
      <c r="I7" s="27">
        <f t="shared" si="1"/>
        <v>3947.8233333333333</v>
      </c>
    </row>
    <row r="8" spans="1:9" x14ac:dyDescent="0.35">
      <c r="A8" s="11" t="s">
        <v>0</v>
      </c>
      <c r="B8" s="9" t="s">
        <v>5</v>
      </c>
      <c r="C8" s="9" t="s">
        <v>2</v>
      </c>
      <c r="D8" s="4">
        <v>2991.6</v>
      </c>
      <c r="E8" s="2">
        <v>4098.07</v>
      </c>
      <c r="F8" s="4">
        <v>2853.97</v>
      </c>
      <c r="G8" s="4">
        <v>2257.75</v>
      </c>
      <c r="H8" s="24">
        <f t="shared" si="0"/>
        <v>2701.1066666666666</v>
      </c>
      <c r="I8" s="27">
        <f t="shared" si="1"/>
        <v>1396.9633333333331</v>
      </c>
    </row>
    <row r="9" spans="1:9" x14ac:dyDescent="0.35">
      <c r="A9" s="10" t="s">
        <v>0</v>
      </c>
      <c r="B9" s="7" t="s">
        <v>6</v>
      </c>
      <c r="C9" s="7" t="s">
        <v>2</v>
      </c>
      <c r="D9" s="8">
        <v>11220.68</v>
      </c>
      <c r="E9" s="2">
        <v>30636.1</v>
      </c>
      <c r="F9" s="8">
        <v>9581.1</v>
      </c>
      <c r="G9" s="8">
        <v>11969.25</v>
      </c>
      <c r="H9" s="24">
        <f t="shared" si="0"/>
        <v>10923.676666666666</v>
      </c>
      <c r="I9" s="27">
        <f t="shared" si="1"/>
        <v>19712.423333333332</v>
      </c>
    </row>
    <row r="10" spans="1:9" x14ac:dyDescent="0.35">
      <c r="A10" s="11" t="s">
        <v>0</v>
      </c>
      <c r="B10" s="9" t="s">
        <v>7</v>
      </c>
      <c r="C10" s="9" t="s">
        <v>2</v>
      </c>
      <c r="D10" s="4">
        <v>2474.09</v>
      </c>
      <c r="E10" s="2">
        <v>3556.35</v>
      </c>
      <c r="F10" s="4">
        <v>1503.45</v>
      </c>
      <c r="G10" s="4">
        <v>2089.4</v>
      </c>
      <c r="H10" s="24">
        <f t="shared" si="0"/>
        <v>2022.3133333333335</v>
      </c>
      <c r="I10" s="27">
        <f t="shared" si="1"/>
        <v>1534.0366666666664</v>
      </c>
    </row>
    <row r="11" spans="1:9" x14ac:dyDescent="0.35">
      <c r="A11" s="10" t="s">
        <v>0</v>
      </c>
      <c r="B11" s="7" t="s">
        <v>8</v>
      </c>
      <c r="C11" s="7" t="s">
        <v>2</v>
      </c>
      <c r="D11" s="8">
        <v>815.88</v>
      </c>
      <c r="E11" s="2">
        <v>3501.86</v>
      </c>
      <c r="F11" s="8">
        <v>678.35</v>
      </c>
      <c r="G11" s="8">
        <v>1100.1400000000001</v>
      </c>
      <c r="H11" s="24">
        <f t="shared" si="0"/>
        <v>864.79</v>
      </c>
      <c r="I11" s="27">
        <f t="shared" si="1"/>
        <v>2637.07</v>
      </c>
    </row>
    <row r="12" spans="1:9" x14ac:dyDescent="0.35">
      <c r="A12" s="11" t="s">
        <v>0</v>
      </c>
      <c r="B12" s="9" t="s">
        <v>9</v>
      </c>
      <c r="C12" s="9" t="s">
        <v>2</v>
      </c>
      <c r="D12" s="4">
        <v>910.85</v>
      </c>
      <c r="E12" s="2">
        <v>1583.14</v>
      </c>
      <c r="F12" s="2">
        <v>1519.16</v>
      </c>
      <c r="G12" s="3">
        <v>853.02</v>
      </c>
      <c r="H12" s="24">
        <f>(D12+G12)/2</f>
        <v>881.93499999999995</v>
      </c>
      <c r="I12" s="27">
        <f>(E12+F12)-(H12*2)</f>
        <v>1338.4300000000003</v>
      </c>
    </row>
    <row r="13" spans="1:9" x14ac:dyDescent="0.35">
      <c r="A13" s="10" t="s">
        <v>0</v>
      </c>
      <c r="B13" s="7" t="s">
        <v>10</v>
      </c>
      <c r="C13" s="7" t="s">
        <v>2</v>
      </c>
      <c r="D13" s="8">
        <v>3945.43</v>
      </c>
      <c r="E13" s="2">
        <v>7557.76</v>
      </c>
      <c r="F13" s="2">
        <v>14241.07</v>
      </c>
      <c r="G13" s="8">
        <v>6580.05</v>
      </c>
      <c r="H13" s="24">
        <f t="shared" ref="H13:H17" si="2">(D13+G13)/2</f>
        <v>5262.74</v>
      </c>
      <c r="I13" s="27">
        <f t="shared" ref="I13:I17" si="3">(E13+F13)-(H13*2)</f>
        <v>11273.350000000002</v>
      </c>
    </row>
    <row r="14" spans="1:9" x14ac:dyDescent="0.35">
      <c r="A14" s="11" t="s">
        <v>11</v>
      </c>
      <c r="B14" s="9" t="s">
        <v>12</v>
      </c>
      <c r="C14" s="9" t="s">
        <v>2</v>
      </c>
      <c r="D14" s="4">
        <v>1251.6199999999999</v>
      </c>
      <c r="E14" s="2">
        <v>6939.58</v>
      </c>
      <c r="F14" s="2">
        <v>5024.2700000000004</v>
      </c>
      <c r="G14" s="4">
        <v>2433.6799999999998</v>
      </c>
      <c r="H14" s="24">
        <f t="shared" si="2"/>
        <v>1842.6499999999999</v>
      </c>
      <c r="I14" s="27">
        <f t="shared" si="3"/>
        <v>8278.5500000000011</v>
      </c>
    </row>
    <row r="15" spans="1:9" x14ac:dyDescent="0.35">
      <c r="A15" s="10" t="s">
        <v>11</v>
      </c>
      <c r="B15" s="7" t="s">
        <v>13</v>
      </c>
      <c r="C15" s="7" t="s">
        <v>2</v>
      </c>
      <c r="D15" s="8">
        <v>689.12</v>
      </c>
      <c r="E15" s="2">
        <v>4005.3</v>
      </c>
      <c r="F15" s="2">
        <v>5031.46</v>
      </c>
      <c r="G15" s="8">
        <v>2923.41</v>
      </c>
      <c r="H15" s="24">
        <f t="shared" si="2"/>
        <v>1806.2649999999999</v>
      </c>
      <c r="I15" s="27">
        <f t="shared" si="3"/>
        <v>5424.2300000000005</v>
      </c>
    </row>
    <row r="16" spans="1:9" x14ac:dyDescent="0.35">
      <c r="A16" s="11" t="s">
        <v>14</v>
      </c>
      <c r="B16" s="12" t="s">
        <v>15</v>
      </c>
      <c r="C16" s="9" t="s">
        <v>2</v>
      </c>
      <c r="D16" s="4">
        <v>1308.9000000000001</v>
      </c>
      <c r="E16" s="2">
        <v>8508.4</v>
      </c>
      <c r="F16" s="2">
        <v>14614.2</v>
      </c>
      <c r="G16" s="4">
        <v>11331.95</v>
      </c>
      <c r="H16" s="24">
        <f t="shared" si="2"/>
        <v>6320.4250000000002</v>
      </c>
      <c r="I16" s="27">
        <f t="shared" si="3"/>
        <v>10481.749999999998</v>
      </c>
    </row>
    <row r="17" spans="1:9" x14ac:dyDescent="0.35">
      <c r="A17" s="10" t="s">
        <v>14</v>
      </c>
      <c r="B17" s="7" t="s">
        <v>16</v>
      </c>
      <c r="C17" s="7" t="s">
        <v>2</v>
      </c>
      <c r="D17" s="8">
        <v>1152.25</v>
      </c>
      <c r="E17" s="2">
        <v>23455.93</v>
      </c>
      <c r="F17" s="2">
        <v>31392.78</v>
      </c>
      <c r="G17" s="8">
        <v>7100.2</v>
      </c>
      <c r="H17" s="24">
        <f t="shared" si="2"/>
        <v>4126.2250000000004</v>
      </c>
      <c r="I17" s="27">
        <f t="shared" si="3"/>
        <v>46596.259999999995</v>
      </c>
    </row>
    <row r="18" spans="1:9" x14ac:dyDescent="0.35">
      <c r="A18" s="11" t="s">
        <v>14</v>
      </c>
      <c r="B18" s="9" t="s">
        <v>17</v>
      </c>
      <c r="C18" s="9" t="s">
        <v>2</v>
      </c>
      <c r="D18" s="4">
        <v>4791.34</v>
      </c>
      <c r="E18" s="2">
        <v>25660.880000000001</v>
      </c>
      <c r="F18" s="4">
        <v>16268.6</v>
      </c>
      <c r="G18" s="4">
        <v>17443.8</v>
      </c>
      <c r="H18" s="24">
        <f>(D18+F18+G18)/3</f>
        <v>12834.580000000002</v>
      </c>
      <c r="I18" s="27">
        <f>E18-H18</f>
        <v>12826.3</v>
      </c>
    </row>
    <row r="19" spans="1:9" x14ac:dyDescent="0.35">
      <c r="A19" s="11" t="s">
        <v>18</v>
      </c>
      <c r="B19" s="9" t="s">
        <v>19</v>
      </c>
      <c r="C19" s="9" t="s">
        <v>2</v>
      </c>
      <c r="D19" s="4">
        <v>1038.07</v>
      </c>
      <c r="E19" s="5">
        <v>1462.75</v>
      </c>
      <c r="F19" s="4">
        <v>531.9</v>
      </c>
      <c r="G19" s="4">
        <v>538.61</v>
      </c>
      <c r="H19" s="24">
        <f t="shared" ref="H19:H22" si="4">(D19+F19+G19)/3</f>
        <v>702.86</v>
      </c>
      <c r="I19" s="27">
        <f t="shared" si="1"/>
        <v>759.89</v>
      </c>
    </row>
    <row r="20" spans="1:9" x14ac:dyDescent="0.35">
      <c r="A20" s="10" t="s">
        <v>18</v>
      </c>
      <c r="B20" s="7" t="s">
        <v>20</v>
      </c>
      <c r="C20" s="7" t="s">
        <v>2</v>
      </c>
      <c r="D20" s="8">
        <v>4210.99</v>
      </c>
      <c r="E20" s="6">
        <v>4493.8100000000004</v>
      </c>
      <c r="F20" s="8">
        <v>2302.27</v>
      </c>
      <c r="G20" s="8">
        <v>1724.37</v>
      </c>
      <c r="H20" s="24">
        <f t="shared" si="4"/>
        <v>2745.876666666667</v>
      </c>
      <c r="I20" s="27">
        <f t="shared" si="1"/>
        <v>1747.9333333333334</v>
      </c>
    </row>
    <row r="21" spans="1:9" x14ac:dyDescent="0.35">
      <c r="A21" s="10" t="s">
        <v>18</v>
      </c>
      <c r="B21" s="7" t="s">
        <v>21</v>
      </c>
      <c r="C21" s="7" t="s">
        <v>2</v>
      </c>
      <c r="D21" s="8">
        <v>1152.49</v>
      </c>
      <c r="E21" s="6">
        <v>1364.32</v>
      </c>
      <c r="F21" s="8">
        <v>215.31</v>
      </c>
      <c r="G21" s="8">
        <v>0</v>
      </c>
      <c r="H21" s="24">
        <f t="shared" si="4"/>
        <v>455.93333333333334</v>
      </c>
      <c r="I21" s="27">
        <f t="shared" si="1"/>
        <v>908.38666666666654</v>
      </c>
    </row>
    <row r="22" spans="1:9" ht="15" thickBot="1" x14ac:dyDescent="0.4">
      <c r="A22" s="13" t="s">
        <v>18</v>
      </c>
      <c r="B22" s="14" t="s">
        <v>22</v>
      </c>
      <c r="C22" s="14" t="s">
        <v>2</v>
      </c>
      <c r="D22" s="15">
        <v>14207.44</v>
      </c>
      <c r="E22" s="29">
        <v>11504.9</v>
      </c>
      <c r="F22" s="15">
        <v>6224.03</v>
      </c>
      <c r="G22" s="15">
        <v>4023.42</v>
      </c>
      <c r="H22" s="25">
        <f t="shared" si="4"/>
        <v>8151.63</v>
      </c>
      <c r="I22" s="28">
        <f t="shared" si="1"/>
        <v>3353.2699999999995</v>
      </c>
    </row>
    <row r="23" spans="1:9" x14ac:dyDescent="0.35">
      <c r="F23" s="31"/>
      <c r="G23" s="31"/>
      <c r="H23" s="32" t="s">
        <v>2</v>
      </c>
      <c r="I23" s="1">
        <f>SUM(I5:I22)</f>
        <v>140050.64666666664</v>
      </c>
    </row>
    <row r="24" spans="1:9" x14ac:dyDescent="0.35">
      <c r="B24" t="s">
        <v>32</v>
      </c>
      <c r="F24" s="33" t="s">
        <v>33</v>
      </c>
      <c r="G24" s="33"/>
      <c r="H24" s="33"/>
      <c r="I24" s="30">
        <f>I23*0.1856</f>
        <v>25993.400021333327</v>
      </c>
    </row>
  </sheetData>
  <mergeCells count="1">
    <mergeCell ref="F24:H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Edīte Ābele</dc:creator>
  <cp:lastModifiedBy>Edīte Ābele</cp:lastModifiedBy>
  <dcterms:created xsi:type="dcterms:W3CDTF">2025-10-14T13:16:38Z</dcterms:created>
  <dcterms:modified xsi:type="dcterms:W3CDTF">2025-10-15T09:56:21Z</dcterms:modified>
</cp:coreProperties>
</file>